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komplettitservices-my.sharepoint.com/personal/perchristian_brander_komplett_com/Documents/Desktop/Quarterly Reports/4Q21 - To be published/Rapport og presentasjon/"/>
    </mc:Choice>
  </mc:AlternateContent>
  <xr:revisionPtr revIDLastSave="310" documentId="11_AD4D1D646341095ACB7000611554E0C4693EDF19" xr6:coauthVersionLast="46" xr6:coauthVersionMax="47" xr10:uidLastSave="{1E4FBDAB-E796-4384-A3E4-8AE08A33B277}"/>
  <bookViews>
    <workbookView xWindow="28680" yWindow="-120" windowWidth="29040" windowHeight="15840" xr2:uid="{00000000-000D-0000-FFFF-FFFF00000000}"/>
  </bookViews>
  <sheets>
    <sheet name="Key Quarterly Fig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" l="1"/>
  <c r="P44" i="1"/>
  <c r="P41" i="1"/>
  <c r="P34" i="1"/>
  <c r="P32" i="1"/>
  <c r="P29" i="1"/>
  <c r="P22" i="1"/>
  <c r="P20" i="1"/>
  <c r="P17" i="1"/>
  <c r="P10" i="1"/>
  <c r="P8" i="1"/>
  <c r="P5" i="1"/>
  <c r="O10" i="1"/>
  <c r="O8" i="1"/>
  <c r="O5" i="1"/>
  <c r="O46" i="1"/>
  <c r="O44" i="1"/>
  <c r="O41" i="1"/>
  <c r="O34" i="1"/>
  <c r="O32" i="1"/>
  <c r="O29" i="1"/>
  <c r="O22" i="1"/>
  <c r="O20" i="1"/>
  <c r="O17" i="1"/>
</calcChain>
</file>

<file path=xl/sharedStrings.xml><?xml version="1.0" encoding="utf-8"?>
<sst xmlns="http://schemas.openxmlformats.org/spreadsheetml/2006/main" count="154" uniqueCount="33">
  <si>
    <t>Amounts in NOK Million</t>
  </si>
  <si>
    <t>Quarter</t>
  </si>
  <si>
    <t>Full year</t>
  </si>
  <si>
    <t xml:space="preserve">B2C </t>
  </si>
  <si>
    <t>Q1 2019</t>
  </si>
  <si>
    <t>Q2 2019</t>
  </si>
  <si>
    <t>Q3 2019</t>
  </si>
  <si>
    <t>Q4 2019</t>
  </si>
  <si>
    <t>FY 2019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</si>
  <si>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</si>
  <si>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</si>
  <si>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</si>
  <si>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</si>
  <si>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</si>
  <si>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</si>
  <si>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</si>
  <si>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</si>
  <si>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Operating revenue</t>
  </si>
  <si>
    <t>Gross profit</t>
  </si>
  <si>
    <t>Gross margin (%)</t>
  </si>
  <si>
    <t>Operating expenses (ex dep)</t>
  </si>
  <si>
    <t>Depreciation and amortisation</t>
  </si>
  <si>
    <t>Operating Cost Percentage</t>
  </si>
  <si>
    <t>EBIT</t>
  </si>
  <si>
    <t>EBIT margin (%)</t>
  </si>
  <si>
    <t>B2B</t>
  </si>
  <si>
    <t>Distribution</t>
  </si>
  <si>
    <t>Other</t>
  </si>
  <si>
    <t>EBIT adj</t>
  </si>
  <si>
    <t>One-off cost</t>
  </si>
  <si>
    <t>Group</t>
  </si>
  <si>
    <t>Q4 2021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</si>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</sst>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D7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4.9989318521683403E-2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4" borderId="1" xfId="0" applyFill="1" applyBorder="1"/>
    <xf numFmtId="164" fontId="0" fillId="4" borderId="1" xfId="1" applyNumberFormat="1" applyFont="1" applyFill="1" applyBorder="1"/>
    <xf numFmtId="164" fontId="0" fillId="5" borderId="1" xfId="1" applyNumberFormat="1" applyFont="1" applyFill="1" applyBorder="1"/>
    <xf numFmtId="164" fontId="0" fillId="0" borderId="0" xfId="1" applyNumberFormat="1" applyFont="1" applyFill="1"/>
    <xf numFmtId="9" fontId="3" fillId="4" borderId="1" xfId="2" applyFont="1" applyFill="1" applyBorder="1"/>
    <xf numFmtId="165" fontId="3" fillId="4" borderId="1" xfId="2" applyNumberFormat="1" applyFont="1" applyFill="1" applyBorder="1"/>
    <xf numFmtId="165" fontId="3" fillId="5" borderId="1" xfId="2" applyNumberFormat="1" applyFont="1" applyFill="1" applyBorder="1"/>
    <xf numFmtId="164" fontId="0" fillId="0" borderId="0" xfId="1" applyNumberFormat="1" applyFont="1"/>
    <xf numFmtId="0" fontId="3" fillId="4" borderId="1" xfId="0" applyFont="1" applyFill="1" applyBorder="1"/>
    <xf numFmtId="0" fontId="0" fillId="4" borderId="0" xfId="0" applyFill="1"/>
    <xf numFmtId="164" fontId="0" fillId="4" borderId="0" xfId="1" applyNumberFormat="1" applyFont="1" applyFill="1"/>
    <xf numFmtId="164" fontId="0" fillId="5" borderId="0" xfId="1" applyNumberFormat="1" applyFont="1" applyFill="1"/>
    <xf numFmtId="164" fontId="0" fillId="0" borderId="0" xfId="0" applyNumberFormat="1"/>
    <xf numFmtId="0" fontId="4" fillId="5" borderId="0" xfId="0" applyFont="1" applyFill="1"/>
    <xf numFmtId="165" fontId="4" fillId="5" borderId="0" xfId="2" applyNumberFormat="1" applyFont="1" applyFill="1"/>
    <xf numFmtId="165" fontId="0" fillId="0" borderId="0" xfId="2" applyNumberFormat="1" applyFont="1"/>
    <xf numFmtId="164" fontId="0" fillId="4" borderId="0" xfId="0" applyNumberFormat="1" applyFill="1"/>
    <xf numFmtId="0" fontId="0" fillId="4" borderId="2" xfId="0" applyFill="1" applyBorder="1"/>
    <xf numFmtId="164" fontId="0" fillId="4" borderId="3" xfId="1" applyNumberFormat="1" applyFont="1" applyFill="1" applyBorder="1"/>
    <xf numFmtId="164" fontId="0" fillId="5" borderId="3" xfId="1" applyNumberFormat="1" applyFont="1" applyFill="1" applyBorder="1"/>
    <xf numFmtId="0" fontId="0" fillId="4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43" fontId="0" fillId="4" borderId="3" xfId="0" applyNumberFormat="1" applyFill="1" applyBorder="1"/>
    <xf numFmtId="0" fontId="2" fillId="5" borderId="0" xfId="0" applyFont="1" applyFill="1"/>
    <xf numFmtId="164" fontId="2" fillId="5" borderId="0" xfId="1" applyNumberFormat="1" applyFont="1" applyFill="1"/>
    <xf numFmtId="165" fontId="0" fillId="4" borderId="0" xfId="2" applyNumberFormat="1" applyFont="1" applyFill="1"/>
    <xf numFmtId="165" fontId="2" fillId="4" borderId="0" xfId="2" applyNumberFormat="1" applyFont="1" applyFill="1"/>
    <xf numFmtId="9" fontId="0" fillId="0" borderId="0" xfId="2" applyNumberFormat="1" applyFont="1"/>
    <xf numFmtId="165" fontId="0" fillId="0" borderId="0" xfId="2" applyNumberFormat="1" applyFont="1" applyFill="1"/>
    <xf numFmtId="43" fontId="0" fillId="0" borderId="0" xfId="1" applyFont="1"/>
    <xf numFmtId="0" fontId="2" fillId="2" borderId="0" xfId="0" applyFont="1" applyFill="1" applyAlignment="1">
      <alignment horizontal="center"/>
    </xf>
    <xf numFmtId="9" fontId="0" fillId="0" borderId="0" xfId="2" applyFont="1"/>
    <xf numFmtId="0" fontId="0" fillId="0" borderId="0" xfId="0" applyFill="1" applyBorder="1"/>
    <xf numFmtId="164" fontId="0" fillId="0" borderId="0" xfId="0" applyNumberFormat="1" applyFill="1" applyBorder="1"/>
    <xf numFmtId="164" fontId="2" fillId="5" borderId="0" xfId="1" applyNumberFormat="1" applyFont="1" applyFill="1" applyBorder="1"/>
    <xf numFmtId="43" fontId="0" fillId="0" borderId="0" xfId="1" applyFont="1" applyFill="1" applyBorder="1"/>
    <xf numFmtId="165" fontId="3" fillId="0" borderId="0" xfId="2" applyNumberFormat="1" applyFont="1" applyFill="1" applyBorder="1"/>
    <xf numFmtId="165" fontId="4" fillId="0" borderId="0" xfId="2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/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1"/>
  <sheetViews>
    <sheetView tabSelected="1" workbookViewId="0"/>
  </sheetViews>
  <sheetFormatPr defaultRowHeight="15" x14ac:dyDescent="0.25"/>
  <cols>
    <col min="1" max="1" width="28.42578125" bestFit="1" customWidth="1"/>
    <col min="2" max="2" width="12.5703125" bestFit="1" customWidth="1"/>
    <col min="6" max="6" width="9.85546875" bestFit="1" customWidth="1"/>
    <col min="10" max="10" width="9.85546875" bestFit="1" customWidth="1"/>
    <col min="13" max="13" width="9.5703125" bestFit="1" customWidth="1"/>
    <col min="14" max="15" width="9.5703125" customWidth="1"/>
    <col min="16" max="16" width="11.7109375" bestFit="1" customWidth="1"/>
    <col min="18" max="20" width="10.7109375" bestFit="1" customWidth="1"/>
    <col min="21" max="21" width="9.5703125" bestFit="1" customWidth="1"/>
  </cols>
  <sheetData>
    <row r="1" spans="1:21" x14ac:dyDescent="0.25">
      <c r="A1" s="1" t="s">
        <v>0</v>
      </c>
      <c r="B1" s="53" t="s">
        <v>1</v>
      </c>
      <c r="C1" s="53"/>
      <c r="D1" s="53"/>
      <c r="E1" s="53"/>
      <c r="F1" s="2" t="s">
        <v>2</v>
      </c>
      <c r="G1" s="53" t="s">
        <v>1</v>
      </c>
      <c r="H1" s="53"/>
      <c r="I1" s="53"/>
      <c r="J1" s="53"/>
      <c r="K1" s="2" t="s">
        <v>2</v>
      </c>
      <c r="L1" s="53" t="s">
        <v>1</v>
      </c>
      <c r="M1" s="53"/>
      <c r="N1" s="53"/>
      <c r="O1" s="53"/>
      <c r="P1" s="2" t="s">
        <v>2</v>
      </c>
    </row>
    <row r="2" spans="1:21" x14ac:dyDescent="0.25">
      <c r="A2" s="4" t="s">
        <v>30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31</v>
      </c>
      <c r="P2" s="5" t="s">
        <v>32</v>
      </c>
    </row>
    <row r="3" spans="1:21" x14ac:dyDescent="0.25">
      <c r="A3" s="7" t="s">
        <v>17</v>
      </c>
      <c r="B3" s="8">
        <v>1753.3436335280464</v>
      </c>
      <c r="C3" s="8">
        <v>1547.591037679754</v>
      </c>
      <c r="D3" s="8">
        <v>1800.3617119523919</v>
      </c>
      <c r="E3" s="8">
        <v>2442.0662697938656</v>
      </c>
      <c r="F3" s="9">
        <v>7543.3626529540579</v>
      </c>
      <c r="G3" s="8">
        <v>2004.9038779714897</v>
      </c>
      <c r="H3" s="8">
        <v>2060.5670831349398</v>
      </c>
      <c r="I3" s="8">
        <v>2365.1210602588126</v>
      </c>
      <c r="J3" s="8">
        <v>3435.0707446356932</v>
      </c>
      <c r="K3" s="9">
        <v>9865.6627660009362</v>
      </c>
      <c r="L3" s="8">
        <v>2626.7890155259643</v>
      </c>
      <c r="M3" s="8">
        <v>2409.148153307201</v>
      </c>
      <c r="N3" s="8">
        <v>2715.3801290430688</v>
      </c>
      <c r="O3" s="8">
        <v>3291.7752148996774</v>
      </c>
      <c r="P3" s="9">
        <v>11043.092512775911</v>
      </c>
      <c r="R3" s="35"/>
      <c r="U3" s="22"/>
    </row>
    <row r="4" spans="1:21" x14ac:dyDescent="0.25">
      <c r="A4" s="7" t="s">
        <v>18</v>
      </c>
      <c r="B4" s="8">
        <v>222.65107886574771</v>
      </c>
      <c r="C4" s="8">
        <v>197.61319859090389</v>
      </c>
      <c r="D4" s="8">
        <v>224.95053580388017</v>
      </c>
      <c r="E4" s="8">
        <v>315.05136348925544</v>
      </c>
      <c r="F4" s="9">
        <v>960.26617674978718</v>
      </c>
      <c r="G4" s="8">
        <v>274.74743228863247</v>
      </c>
      <c r="H4" s="8">
        <v>295.22176215957978</v>
      </c>
      <c r="I4" s="8">
        <v>313.2107686441982</v>
      </c>
      <c r="J4" s="8">
        <v>435.30787063814142</v>
      </c>
      <c r="K4" s="9">
        <v>1318.4878337305518</v>
      </c>
      <c r="L4" s="8">
        <v>363.06796208630806</v>
      </c>
      <c r="M4" s="8">
        <v>331.10658488155474</v>
      </c>
      <c r="N4" s="8">
        <v>347.07963522419817</v>
      </c>
      <c r="O4" s="8">
        <v>420.55159996998964</v>
      </c>
      <c r="P4" s="9">
        <v>1461.8057821620496</v>
      </c>
      <c r="T4" s="19"/>
      <c r="U4" s="39"/>
    </row>
    <row r="5" spans="1:21" x14ac:dyDescent="0.25">
      <c r="A5" s="15" t="s">
        <v>19</v>
      </c>
      <c r="B5" s="12">
        <v>0.12698656133808364</v>
      </c>
      <c r="C5" s="12">
        <v>0.12769083936230211</v>
      </c>
      <c r="D5" s="12">
        <v>0.12494741157316318</v>
      </c>
      <c r="E5" s="12">
        <v>0.12901016134826221</v>
      </c>
      <c r="F5" s="13">
        <v>0.12729948445123968</v>
      </c>
      <c r="G5" s="12">
        <v>0.13703770804544249</v>
      </c>
      <c r="H5" s="12">
        <v>0.14327209464611576</v>
      </c>
      <c r="I5" s="12">
        <v>0.13242906416381237</v>
      </c>
      <c r="J5" s="12">
        <v>0.12672457221381275</v>
      </c>
      <c r="K5" s="13">
        <v>0.13364412153579044</v>
      </c>
      <c r="L5" s="12">
        <v>0.13821740533417398</v>
      </c>
      <c r="M5" s="12">
        <v>0.13743720344762619</v>
      </c>
      <c r="N5" s="12">
        <v>0.12781990687488495</v>
      </c>
      <c r="O5" s="12">
        <f>O4/O3</f>
        <v>0.1277582983389729</v>
      </c>
      <c r="P5" s="13">
        <f>P4/P3</f>
        <v>0.13237286389395594</v>
      </c>
    </row>
    <row r="6" spans="1:21" x14ac:dyDescent="0.25">
      <c r="A6" s="7" t="s">
        <v>20</v>
      </c>
      <c r="B6" s="8">
        <v>-170.31607343719904</v>
      </c>
      <c r="C6" s="8">
        <v>-153.51574126052776</v>
      </c>
      <c r="D6" s="8">
        <v>-180.62046213951089</v>
      </c>
      <c r="E6" s="8">
        <v>-261.20844952464586</v>
      </c>
      <c r="F6" s="9">
        <v>-765.66072636188358</v>
      </c>
      <c r="G6" s="8">
        <v>-207.88866526951571</v>
      </c>
      <c r="H6" s="8">
        <v>-198.57578907541296</v>
      </c>
      <c r="I6" s="8">
        <v>-216.90672771598111</v>
      </c>
      <c r="J6" s="8">
        <v>-281.40306675763418</v>
      </c>
      <c r="K6" s="9">
        <v>-904.77424881854392</v>
      </c>
      <c r="L6" s="8">
        <v>-236.93444757517096</v>
      </c>
      <c r="M6" s="8">
        <v>-205.61913497998191</v>
      </c>
      <c r="N6" s="8">
        <v>-231.6400367243798</v>
      </c>
      <c r="O6" s="8">
        <v>-270</v>
      </c>
      <c r="P6" s="9">
        <v>-945</v>
      </c>
    </row>
    <row r="7" spans="1:21" x14ac:dyDescent="0.25">
      <c r="A7" s="7" t="s">
        <v>21</v>
      </c>
      <c r="B7" s="8">
        <v>-37.878614610066606</v>
      </c>
      <c r="C7" s="8">
        <v>-37.553412503338663</v>
      </c>
      <c r="D7" s="8">
        <v>-37.120692867613911</v>
      </c>
      <c r="E7" s="8">
        <v>-33.815597574539041</v>
      </c>
      <c r="F7" s="9">
        <v>-146.36831755555824</v>
      </c>
      <c r="G7" s="8">
        <v>-33.72434509933494</v>
      </c>
      <c r="H7" s="8">
        <v>-33.893319077785577</v>
      </c>
      <c r="I7" s="8">
        <v>-33.716024581902403</v>
      </c>
      <c r="J7" s="8">
        <v>-35.886960915107096</v>
      </c>
      <c r="K7" s="9">
        <v>-137.22064967413002</v>
      </c>
      <c r="L7" s="8">
        <v>-33.321550382846084</v>
      </c>
      <c r="M7" s="8">
        <v>-31.894459408192624</v>
      </c>
      <c r="N7" s="8">
        <v>-32.019036468130359</v>
      </c>
      <c r="O7" s="8">
        <v>-32</v>
      </c>
      <c r="P7" s="9">
        <v>-129</v>
      </c>
    </row>
    <row r="8" spans="1:21" x14ac:dyDescent="0.25">
      <c r="A8" s="15" t="s">
        <v>22</v>
      </c>
      <c r="B8" s="12">
        <v>-0.11874151995427162</v>
      </c>
      <c r="C8" s="12">
        <v>-0.12346230309677249</v>
      </c>
      <c r="D8" s="12">
        <v>-0.12094300470931292</v>
      </c>
      <c r="E8" s="12">
        <v>-0.12080918963926716</v>
      </c>
      <c r="F8" s="13">
        <v>-0.12090483858154187</v>
      </c>
      <c r="G8" s="12">
        <v>-0.12051101951745861</v>
      </c>
      <c r="H8" s="12">
        <v>-0.11281802473497772</v>
      </c>
      <c r="I8" s="12">
        <v>-0.10596614123019062</v>
      </c>
      <c r="J8" s="12">
        <v>-9.2367829154095499E-2</v>
      </c>
      <c r="K8" s="13">
        <v>-0.10561833737958269</v>
      </c>
      <c r="L8" s="12">
        <v>-0.10288454701182136</v>
      </c>
      <c r="M8" s="12">
        <v>-9.8588205985639998E-2</v>
      </c>
      <c r="N8" s="12">
        <v>-9.709840267757526E-2</v>
      </c>
      <c r="O8" s="12">
        <f>(O6+O7)/O3</f>
        <v>-9.1743810036920753E-2</v>
      </c>
      <c r="P8" s="13">
        <f>(P6+P7)/P3</f>
        <v>-9.725536562855687E-2</v>
      </c>
    </row>
    <row r="9" spans="1:21" x14ac:dyDescent="0.25">
      <c r="A9" s="16" t="s">
        <v>23</v>
      </c>
      <c r="B9" s="17">
        <v>14.456390818482058</v>
      </c>
      <c r="C9" s="17">
        <v>6.5440448270374603</v>
      </c>
      <c r="D9" s="17">
        <v>7.2093807967553989</v>
      </c>
      <c r="E9" s="17">
        <v>20.027316390070531</v>
      </c>
      <c r="F9" s="18">
        <v>48.237132832345445</v>
      </c>
      <c r="G9" s="17">
        <v>33.134421919781808</v>
      </c>
      <c r="H9" s="17">
        <v>62.752654006381313</v>
      </c>
      <c r="I9" s="17">
        <v>62.588016346314724</v>
      </c>
      <c r="J9" s="17">
        <v>118.01784296540013</v>
      </c>
      <c r="K9" s="18">
        <v>276.49293523787799</v>
      </c>
      <c r="L9" s="17">
        <v>92.811964128291024</v>
      </c>
      <c r="M9" s="17">
        <v>93.592990493380185</v>
      </c>
      <c r="N9" s="17">
        <v>83.420562031688007</v>
      </c>
      <c r="O9" s="17">
        <v>118</v>
      </c>
      <c r="P9" s="18">
        <v>388</v>
      </c>
    </row>
    <row r="10" spans="1:21" x14ac:dyDescent="0.25">
      <c r="A10" s="20" t="s">
        <v>24</v>
      </c>
      <c r="B10" s="21">
        <v>8.245041383812008E-3</v>
      </c>
      <c r="C10" s="21">
        <v>4.2285362655296223E-3</v>
      </c>
      <c r="D10" s="21">
        <v>4.0044068638502798E-3</v>
      </c>
      <c r="E10" s="21">
        <v>8.2009717089950359E-3</v>
      </c>
      <c r="F10" s="21">
        <v>6.3946458696978181E-3</v>
      </c>
      <c r="G10" s="21">
        <v>1.6526688527983877E-2</v>
      </c>
      <c r="H10" s="21">
        <v>3.0454069911138072E-2</v>
      </c>
      <c r="I10" s="21">
        <v>2.6462922933621753E-2</v>
      </c>
      <c r="J10" s="21">
        <v>3.4356743059717254E-2</v>
      </c>
      <c r="K10" s="21">
        <v>2.8025784156207774E-2</v>
      </c>
      <c r="L10" s="21">
        <v>3.5332858322352625E-2</v>
      </c>
      <c r="M10" s="21">
        <v>3.8848997461986196E-2</v>
      </c>
      <c r="N10" s="21">
        <v>3.0721504197309707E-2</v>
      </c>
      <c r="O10" s="21">
        <f>O9/O3</f>
        <v>3.5846919153498837E-2</v>
      </c>
      <c r="P10" s="21">
        <f>P9/P3</f>
        <v>3.5135085534338979E-2</v>
      </c>
    </row>
    <row r="11" spans="1:2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2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1" x14ac:dyDescent="0.25">
      <c r="A13" s="1" t="s">
        <v>0</v>
      </c>
      <c r="B13" s="53" t="s">
        <v>1</v>
      </c>
      <c r="C13" s="53"/>
      <c r="D13" s="53"/>
      <c r="E13" s="53"/>
      <c r="F13" s="2" t="s">
        <v>2</v>
      </c>
      <c r="G13" s="53" t="s">
        <v>1</v>
      </c>
      <c r="H13" s="53"/>
      <c r="I13" s="53"/>
      <c r="J13" s="53"/>
      <c r="K13" s="2" t="s">
        <v>2</v>
      </c>
      <c r="L13" s="53" t="s">
        <v>1</v>
      </c>
      <c r="M13" s="53"/>
      <c r="N13" s="53"/>
      <c r="O13" s="53"/>
      <c r="P13" s="38" t="s">
        <v>2</v>
      </c>
      <c r="Q13" s="3"/>
    </row>
    <row r="14" spans="1:21" x14ac:dyDescent="0.25">
      <c r="A14" s="4" t="s">
        <v>3</v>
      </c>
      <c r="B14" s="5" t="s">
        <v>4</v>
      </c>
      <c r="C14" s="5" t="s">
        <v>5</v>
      </c>
      <c r="D14" s="5" t="s">
        <v>6</v>
      </c>
      <c r="E14" s="5" t="s">
        <v>7</v>
      </c>
      <c r="F14" s="5" t="s">
        <v>8</v>
      </c>
      <c r="G14" s="5" t="s">
        <v>9</v>
      </c>
      <c r="H14" s="5" t="s">
        <v>10</v>
      </c>
      <c r="I14" s="5" t="s">
        <v>11</v>
      </c>
      <c r="J14" s="5" t="s">
        <v>12</v>
      </c>
      <c r="K14" s="5" t="s">
        <v>13</v>
      </c>
      <c r="L14" s="5" t="s">
        <v>14</v>
      </c>
      <c r="M14" s="5" t="s">
        <v>15</v>
      </c>
      <c r="N14" s="5" t="s">
        <v>16</v>
      </c>
      <c r="O14" s="5" t="s">
        <v>31</v>
      </c>
      <c r="P14" s="5" t="s">
        <v>32</v>
      </c>
      <c r="R14" s="6"/>
    </row>
    <row r="15" spans="1:21" x14ac:dyDescent="0.25">
      <c r="A15" s="7" t="s">
        <v>17</v>
      </c>
      <c r="B15" s="8">
        <v>1096.1227696537017</v>
      </c>
      <c r="C15" s="8">
        <v>963.5436394937559</v>
      </c>
      <c r="D15" s="8">
        <v>1147.4755938969508</v>
      </c>
      <c r="E15" s="8">
        <v>1674.4575984934988</v>
      </c>
      <c r="F15" s="9">
        <v>4881.5996015379078</v>
      </c>
      <c r="G15" s="8">
        <v>1229.8906821960468</v>
      </c>
      <c r="H15" s="8">
        <v>1325.2748946262905</v>
      </c>
      <c r="I15" s="8">
        <v>1362.0130031916235</v>
      </c>
      <c r="J15" s="8">
        <v>2224.4101782902221</v>
      </c>
      <c r="K15" s="9">
        <v>6141.5887583041822</v>
      </c>
      <c r="L15" s="8">
        <v>1573.236193475115</v>
      </c>
      <c r="M15" s="8">
        <v>1370.5888545153409</v>
      </c>
      <c r="N15" s="8">
        <v>1481.036105317391</v>
      </c>
      <c r="O15" s="8">
        <v>1957.1349648767466</v>
      </c>
      <c r="P15" s="9">
        <v>6381.9961181845938</v>
      </c>
      <c r="R15" s="22"/>
      <c r="T15" s="19"/>
      <c r="U15" s="19"/>
    </row>
    <row r="16" spans="1:21" x14ac:dyDescent="0.25">
      <c r="A16" s="7" t="s">
        <v>18</v>
      </c>
      <c r="B16" s="8">
        <v>143.77462095159058</v>
      </c>
      <c r="C16" s="8">
        <v>128.17553741414622</v>
      </c>
      <c r="D16" s="8">
        <v>154.53198529893484</v>
      </c>
      <c r="E16" s="8">
        <v>227.23851883725411</v>
      </c>
      <c r="F16" s="9">
        <v>653.72066250192574</v>
      </c>
      <c r="G16" s="8">
        <v>182.36591594353399</v>
      </c>
      <c r="H16" s="8">
        <v>209.82988529462932</v>
      </c>
      <c r="I16" s="8">
        <v>218.18275475967403</v>
      </c>
      <c r="J16" s="8">
        <v>314.11197063169834</v>
      </c>
      <c r="K16" s="9">
        <v>924.49052662953568</v>
      </c>
      <c r="L16" s="8">
        <v>250.81720230888823</v>
      </c>
      <c r="M16" s="8">
        <v>227.3800062680516</v>
      </c>
      <c r="N16" s="8">
        <v>228.85272927133747</v>
      </c>
      <c r="O16" s="8">
        <v>276.22368176298619</v>
      </c>
      <c r="P16" s="9">
        <v>983.27361961126371</v>
      </c>
      <c r="R16" s="10"/>
      <c r="S16" s="10"/>
      <c r="T16" s="36"/>
    </row>
    <row r="17" spans="1:21" x14ac:dyDescent="0.25">
      <c r="A17" s="11" t="s">
        <v>19</v>
      </c>
      <c r="B17" s="12">
        <v>0.13116653073178411</v>
      </c>
      <c r="C17" s="12">
        <v>0.133025150247984</v>
      </c>
      <c r="D17" s="12">
        <v>0.13467126108898539</v>
      </c>
      <c r="E17" s="12">
        <v>0.13570873281097082</v>
      </c>
      <c r="F17" s="13">
        <v>0.13391525644503421</v>
      </c>
      <c r="G17" s="12">
        <v>0.14827815071979261</v>
      </c>
      <c r="H17" s="12">
        <v>0.15832932936815233</v>
      </c>
      <c r="I17" s="12">
        <v>0.16019138895767032</v>
      </c>
      <c r="J17" s="12">
        <v>0.14121135287788442</v>
      </c>
      <c r="K17" s="13">
        <v>0.15052953934427976</v>
      </c>
      <c r="L17" s="12">
        <v>0.15942755661809377</v>
      </c>
      <c r="M17" s="12">
        <v>0.16589950043658885</v>
      </c>
      <c r="N17" s="12">
        <v>0.15452204605254613</v>
      </c>
      <c r="O17" s="12">
        <f>O16/O15</f>
        <v>0.14113675690239472</v>
      </c>
      <c r="P17" s="13">
        <f>P16/P15</f>
        <v>0.15406991815766932</v>
      </c>
      <c r="T17" s="22"/>
    </row>
    <row r="18" spans="1:21" x14ac:dyDescent="0.25">
      <c r="A18" s="7" t="s">
        <v>20</v>
      </c>
      <c r="B18" s="8">
        <v>-130.91710637394505</v>
      </c>
      <c r="C18" s="8">
        <v>-119.59797995832351</v>
      </c>
      <c r="D18" s="8">
        <v>-142.36723098135266</v>
      </c>
      <c r="E18" s="8">
        <v>-190.20351849815407</v>
      </c>
      <c r="F18" s="9">
        <v>-583.08583581177527</v>
      </c>
      <c r="G18" s="8">
        <v>-158.42888990702829</v>
      </c>
      <c r="H18" s="8">
        <v>-152.43081319462274</v>
      </c>
      <c r="I18" s="8">
        <v>-163.50602594513333</v>
      </c>
      <c r="J18" s="8">
        <v>-202.2097845627512</v>
      </c>
      <c r="K18" s="9">
        <v>-676.57551360953551</v>
      </c>
      <c r="L18" s="8">
        <v>-177.91048046635353</v>
      </c>
      <c r="M18" s="8">
        <v>-159.581495374073</v>
      </c>
      <c r="N18" s="8">
        <v>-171.71913235285493</v>
      </c>
      <c r="O18" s="8">
        <v>-196.69843152202449</v>
      </c>
      <c r="P18" s="9">
        <v>-705.90953971530598</v>
      </c>
      <c r="R18" s="14"/>
      <c r="S18" s="14"/>
      <c r="T18" s="14"/>
      <c r="U18" s="14"/>
    </row>
    <row r="19" spans="1:21" x14ac:dyDescent="0.25">
      <c r="A19" s="7" t="s">
        <v>21</v>
      </c>
      <c r="B19" s="8">
        <v>-12.728182397868407</v>
      </c>
      <c r="C19" s="8">
        <v>-12.62936666013376</v>
      </c>
      <c r="D19" s="8">
        <v>-12.631542640652683</v>
      </c>
      <c r="E19" s="8">
        <v>-10.687632565213349</v>
      </c>
      <c r="F19" s="9">
        <v>-48.676724263868195</v>
      </c>
      <c r="G19" s="8">
        <v>-13.24373416426347</v>
      </c>
      <c r="H19" s="8">
        <v>-13.213258282785974</v>
      </c>
      <c r="I19" s="8">
        <v>-13.569172728220357</v>
      </c>
      <c r="J19" s="8">
        <v>-14.323156112689569</v>
      </c>
      <c r="K19" s="9">
        <v>-54.34932128795937</v>
      </c>
      <c r="L19" s="8">
        <v>-13.112133168680261</v>
      </c>
      <c r="M19" s="8">
        <v>-11.998482150542388</v>
      </c>
      <c r="N19" s="8">
        <v>-11.613933388524373</v>
      </c>
      <c r="O19" s="8">
        <v>-11.590996105936101</v>
      </c>
      <c r="P19" s="9">
        <v>-48.315544813683118</v>
      </c>
      <c r="R19" s="19"/>
    </row>
    <row r="20" spans="1:21" x14ac:dyDescent="0.25">
      <c r="A20" s="15" t="s">
        <v>22</v>
      </c>
      <c r="B20" s="12">
        <v>-0.13104854013496622</v>
      </c>
      <c r="C20" s="12">
        <v>-0.13723026254205703</v>
      </c>
      <c r="D20" s="12">
        <v>-0.13507805695074768</v>
      </c>
      <c r="E20" s="12">
        <v>-0.11997386571275868</v>
      </c>
      <c r="F20" s="13">
        <v>-0.12941711972375036</v>
      </c>
      <c r="G20" s="12">
        <v>-0.13958364475512533</v>
      </c>
      <c r="H20" s="12">
        <v>-0.12498846250620185</v>
      </c>
      <c r="I20" s="12">
        <v>-0.13000991786305344</v>
      </c>
      <c r="J20" s="12">
        <v>-9.7343980345332412E-2</v>
      </c>
      <c r="K20" s="13">
        <v>-0.11901233763156067</v>
      </c>
      <c r="L20" s="12">
        <v>-0.12142017481372884</v>
      </c>
      <c r="M20" s="12">
        <v>-0.12518705150662299</v>
      </c>
      <c r="N20" s="12">
        <v>-0.12378703333642931</v>
      </c>
      <c r="O20" s="12">
        <f>(O18+O19)/O15</f>
        <v>-0.10642568415872021</v>
      </c>
      <c r="P20" s="13">
        <f>(P18+P19)/P15</f>
        <v>-0.11818012273306334</v>
      </c>
      <c r="R20" s="22"/>
    </row>
    <row r="21" spans="1:21" x14ac:dyDescent="0.25">
      <c r="A21" s="16" t="s">
        <v>23</v>
      </c>
      <c r="B21" s="17">
        <v>0.12933217977712452</v>
      </c>
      <c r="C21" s="17">
        <v>-4.0518092043110467</v>
      </c>
      <c r="D21" s="17">
        <v>-0.466788323070503</v>
      </c>
      <c r="E21" s="17">
        <v>26.347367773886688</v>
      </c>
      <c r="F21" s="18">
        <v>21.958102426282281</v>
      </c>
      <c r="G21" s="17">
        <v>10.693291872242229</v>
      </c>
      <c r="H21" s="17">
        <v>44.185813817220605</v>
      </c>
      <c r="I21" s="17">
        <v>41.107556086320336</v>
      </c>
      <c r="J21" s="17">
        <v>97.579029956257571</v>
      </c>
      <c r="K21" s="18">
        <v>193.56569173204082</v>
      </c>
      <c r="L21" s="17">
        <v>59.794588673854435</v>
      </c>
      <c r="M21" s="17">
        <v>55.800028743436215</v>
      </c>
      <c r="N21" s="17">
        <v>45.519663529958166</v>
      </c>
      <c r="O21" s="17">
        <v>67.934254135025583</v>
      </c>
      <c r="P21" s="18">
        <v>229.04853508227461</v>
      </c>
      <c r="R21" s="19"/>
      <c r="T21" s="19"/>
    </row>
    <row r="22" spans="1:21" x14ac:dyDescent="0.25">
      <c r="A22" s="20" t="s">
        <v>24</v>
      </c>
      <c r="B22" s="21">
        <v>1.1799059681789519E-4</v>
      </c>
      <c r="C22" s="21">
        <v>-4.2051122940730112E-3</v>
      </c>
      <c r="D22" s="21">
        <v>-4.0679586176228772E-4</v>
      </c>
      <c r="E22" s="21">
        <v>1.5734867098212153E-2</v>
      </c>
      <c r="F22" s="21">
        <v>4.4981367212838519E-3</v>
      </c>
      <c r="G22" s="21">
        <v>8.6945059646672714E-3</v>
      </c>
      <c r="H22" s="21">
        <v>3.334086686195048E-2</v>
      </c>
      <c r="I22" s="21">
        <v>3.0181471094616896E-2</v>
      </c>
      <c r="J22" s="21">
        <v>4.386737253255199E-2</v>
      </c>
      <c r="K22" s="21">
        <v>3.151720171271908E-2</v>
      </c>
      <c r="L22" s="21">
        <v>3.8007381804364936E-2</v>
      </c>
      <c r="M22" s="21">
        <v>4.0712448929965853E-2</v>
      </c>
      <c r="N22" s="21">
        <v>3.0735012716116835E-2</v>
      </c>
      <c r="O22" s="21">
        <f>O21/O15</f>
        <v>3.47110727436745E-2</v>
      </c>
      <c r="P22" s="21">
        <f>P21/P15</f>
        <v>3.5889795424605991E-2</v>
      </c>
      <c r="R22" s="22"/>
      <c r="S22" s="22"/>
      <c r="T22" s="22"/>
      <c r="U22" s="22"/>
    </row>
    <row r="23" spans="1:2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R23" s="37"/>
      <c r="S23" s="22"/>
      <c r="T23" s="22"/>
      <c r="U23" s="22"/>
    </row>
    <row r="24" spans="1:2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1" x14ac:dyDescent="0.25">
      <c r="A25" s="1" t="s">
        <v>0</v>
      </c>
      <c r="B25" s="53" t="s">
        <v>1</v>
      </c>
      <c r="C25" s="53"/>
      <c r="D25" s="53"/>
      <c r="E25" s="53"/>
      <c r="F25" s="2" t="s">
        <v>2</v>
      </c>
      <c r="G25" s="53" t="s">
        <v>1</v>
      </c>
      <c r="H25" s="53"/>
      <c r="I25" s="53"/>
      <c r="J25" s="53"/>
      <c r="K25" s="2" t="s">
        <v>2</v>
      </c>
      <c r="L25" s="53" t="s">
        <v>1</v>
      </c>
      <c r="M25" s="53"/>
      <c r="N25" s="53"/>
      <c r="O25" s="53"/>
      <c r="P25" s="38" t="s">
        <v>2</v>
      </c>
    </row>
    <row r="26" spans="1:21" x14ac:dyDescent="0.25">
      <c r="A26" s="4" t="s">
        <v>25</v>
      </c>
      <c r="B26" s="5" t="s">
        <v>4</v>
      </c>
      <c r="C26" s="5" t="s">
        <v>5</v>
      </c>
      <c r="D26" s="5" t="s">
        <v>6</v>
      </c>
      <c r="E26" s="5" t="s">
        <v>7</v>
      </c>
      <c r="F26" s="5" t="s">
        <v>8</v>
      </c>
      <c r="G26" s="5" t="s">
        <v>9</v>
      </c>
      <c r="H26" s="5" t="s">
        <v>10</v>
      </c>
      <c r="I26" s="5" t="s">
        <v>11</v>
      </c>
      <c r="J26" s="5" t="s">
        <v>12</v>
      </c>
      <c r="K26" s="5" t="s">
        <v>13</v>
      </c>
      <c r="L26" s="5" t="s">
        <v>14</v>
      </c>
      <c r="M26" s="5" t="s">
        <v>15</v>
      </c>
      <c r="N26" s="5" t="s">
        <v>16</v>
      </c>
      <c r="O26" s="5" t="s">
        <v>31</v>
      </c>
      <c r="P26" s="5" t="s">
        <v>32</v>
      </c>
    </row>
    <row r="27" spans="1:21" x14ac:dyDescent="0.25">
      <c r="A27" s="7" t="s">
        <v>17</v>
      </c>
      <c r="B27" s="8">
        <v>285.78341146000002</v>
      </c>
      <c r="C27" s="8">
        <v>246.28621418</v>
      </c>
      <c r="D27" s="8">
        <v>267.61490301999999</v>
      </c>
      <c r="E27" s="8">
        <v>324.97605203000001</v>
      </c>
      <c r="F27" s="9">
        <v>1124.6605806900002</v>
      </c>
      <c r="G27" s="8">
        <v>312.20139740089996</v>
      </c>
      <c r="H27" s="8">
        <v>259.91354067389994</v>
      </c>
      <c r="I27" s="8">
        <v>335.37278596899404</v>
      </c>
      <c r="J27" s="8">
        <v>378.227332630945</v>
      </c>
      <c r="K27" s="9">
        <v>1285.7150566747391</v>
      </c>
      <c r="L27" s="8">
        <v>361.23950994877896</v>
      </c>
      <c r="M27" s="8">
        <v>330.26439984178302</v>
      </c>
      <c r="N27" s="8">
        <v>400.472540623231</v>
      </c>
      <c r="O27" s="8">
        <v>435.95375258518499</v>
      </c>
      <c r="P27" s="9">
        <v>1527.9302029989778</v>
      </c>
      <c r="R27" s="22"/>
    </row>
    <row r="28" spans="1:21" x14ac:dyDescent="0.25">
      <c r="A28" s="7" t="s">
        <v>18</v>
      </c>
      <c r="B28" s="8">
        <v>46.474408744989603</v>
      </c>
      <c r="C28" s="8">
        <v>37.737493432514611</v>
      </c>
      <c r="D28" s="8">
        <v>39.114062209291689</v>
      </c>
      <c r="E28" s="8">
        <v>50.98677294935186</v>
      </c>
      <c r="F28" s="9">
        <v>174.31273733614776</v>
      </c>
      <c r="G28" s="8">
        <v>52.531549124735022</v>
      </c>
      <c r="H28" s="8">
        <v>46.009163778372937</v>
      </c>
      <c r="I28" s="8">
        <v>54.218621492437023</v>
      </c>
      <c r="J28" s="8">
        <v>66.079983170329967</v>
      </c>
      <c r="K28" s="9">
        <v>218.83931756587495</v>
      </c>
      <c r="L28" s="8">
        <v>65.621814177038004</v>
      </c>
      <c r="M28" s="8">
        <v>60.251170022915005</v>
      </c>
      <c r="N28" s="8">
        <v>67.605798707818963</v>
      </c>
      <c r="O28" s="8">
        <v>81.976899856630951</v>
      </c>
      <c r="P28" s="9">
        <v>275.45568276440281</v>
      </c>
      <c r="R28" s="22"/>
    </row>
    <row r="29" spans="1:21" x14ac:dyDescent="0.25">
      <c r="A29" s="15" t="s">
        <v>19</v>
      </c>
      <c r="B29" s="12">
        <v>0.16262108604401779</v>
      </c>
      <c r="C29" s="12">
        <v>0.1532261704462837</v>
      </c>
      <c r="D29" s="12">
        <v>0.14615801200865308</v>
      </c>
      <c r="E29" s="12">
        <v>0.15689393920215708</v>
      </c>
      <c r="F29" s="13">
        <v>0.15499141725871077</v>
      </c>
      <c r="G29" s="12">
        <v>0.16826173605263817</v>
      </c>
      <c r="H29" s="12">
        <v>0.17701718678865697</v>
      </c>
      <c r="I29" s="12">
        <v>0.1616667295641861</v>
      </c>
      <c r="J29" s="12">
        <v>0.17470969829355895</v>
      </c>
      <c r="K29" s="13">
        <v>0.17020825604380943</v>
      </c>
      <c r="L29" s="12">
        <v>0.18165735577025527</v>
      </c>
      <c r="M29" s="12">
        <v>0.18243313554769761</v>
      </c>
      <c r="N29" s="12">
        <v>0.168815066827324</v>
      </c>
      <c r="O29" s="12">
        <f>O28/O27</f>
        <v>0.18804035834193841</v>
      </c>
      <c r="P29" s="13">
        <f>P28/P27</f>
        <v>0.1802802786565422</v>
      </c>
    </row>
    <row r="30" spans="1:21" x14ac:dyDescent="0.25">
      <c r="A30" s="7" t="s">
        <v>20</v>
      </c>
      <c r="B30" s="8">
        <v>-25.0254476649915</v>
      </c>
      <c r="C30" s="8">
        <v>-20.065163279389601</v>
      </c>
      <c r="D30" s="8">
        <v>-23.578327607277252</v>
      </c>
      <c r="E30" s="8">
        <v>-29.209282916749565</v>
      </c>
      <c r="F30" s="9">
        <v>-97.878221468407929</v>
      </c>
      <c r="G30" s="8">
        <v>-24.415868697452002</v>
      </c>
      <c r="H30" s="8">
        <v>-20.842920009288999</v>
      </c>
      <c r="I30" s="8">
        <v>-24.983914029095999</v>
      </c>
      <c r="J30" s="8">
        <v>-30.985086133302001</v>
      </c>
      <c r="K30" s="9">
        <v>-101.227788869139</v>
      </c>
      <c r="L30" s="8">
        <v>-25.617038161934001</v>
      </c>
      <c r="M30" s="8">
        <v>-23.582743572635998</v>
      </c>
      <c r="N30" s="8">
        <v>-30.705675587770997</v>
      </c>
      <c r="O30" s="8">
        <v>-40.506571529031</v>
      </c>
      <c r="P30" s="9">
        <v>-120.41202885137199</v>
      </c>
    </row>
    <row r="31" spans="1:21" x14ac:dyDescent="0.25">
      <c r="A31" s="7" t="s">
        <v>21</v>
      </c>
      <c r="B31" s="8">
        <v>-2.5314657959076685</v>
      </c>
      <c r="C31" s="8">
        <v>-2.5168022268174677</v>
      </c>
      <c r="D31" s="8">
        <v>-2.452267953548072</v>
      </c>
      <c r="E31" s="8">
        <v>-2.4848690579195574</v>
      </c>
      <c r="F31" s="9">
        <v>-9.9854050341927643</v>
      </c>
      <c r="G31" s="8">
        <v>-2.3079242502569999</v>
      </c>
      <c r="H31" s="8">
        <v>-2.153314183205</v>
      </c>
      <c r="I31" s="8">
        <v>-2.1601027322119997</v>
      </c>
      <c r="J31" s="8">
        <v>-2.2535510560110001</v>
      </c>
      <c r="K31" s="9">
        <v>-8.8748922216850001</v>
      </c>
      <c r="L31" s="8">
        <v>-2.2618589822579995</v>
      </c>
      <c r="M31" s="8">
        <v>-2.184931484277</v>
      </c>
      <c r="N31" s="8">
        <v>-2.1877433484990001</v>
      </c>
      <c r="O31" s="8">
        <v>-2.146419972106</v>
      </c>
      <c r="P31" s="9">
        <v>-8.7809537871399996</v>
      </c>
    </row>
    <row r="32" spans="1:21" x14ac:dyDescent="0.25">
      <c r="A32" s="15" t="s">
        <v>22</v>
      </c>
      <c r="B32" s="12">
        <v>-9.642586782807791E-2</v>
      </c>
      <c r="C32" s="12">
        <v>-9.1689929058322697E-2</v>
      </c>
      <c r="D32" s="12">
        <v>-9.7268856356926989E-2</v>
      </c>
      <c r="E32" s="12">
        <v>-9.7527654043084042E-2</v>
      </c>
      <c r="F32" s="13">
        <v>-9.5907715051615258E-2</v>
      </c>
      <c r="G32" s="12">
        <v>-8.5597928677406898E-2</v>
      </c>
      <c r="H32" s="12">
        <v>-8.8476476188465242E-2</v>
      </c>
      <c r="I32" s="12">
        <v>-8.0936849669780667E-2</v>
      </c>
      <c r="J32" s="12">
        <v>-8.7880050757055087E-2</v>
      </c>
      <c r="K32" s="13">
        <v>-8.5635367276155214E-2</v>
      </c>
      <c r="L32" s="12">
        <v>-7.7175658742713441E-2</v>
      </c>
      <c r="M32" s="12">
        <v>-7.8021352193143739E-2</v>
      </c>
      <c r="N32" s="12">
        <v>-8.2136515240420663E-2</v>
      </c>
      <c r="O32" s="12">
        <f>(O30+O31)/O27</f>
        <v>-9.783834007209892E-2</v>
      </c>
      <c r="P32" s="13">
        <f>(P30+P31)/P27</f>
        <v>-8.455424363294585E-2</v>
      </c>
    </row>
    <row r="33" spans="1:21" x14ac:dyDescent="0.25">
      <c r="A33" s="16" t="s">
        <v>23</v>
      </c>
      <c r="B33" s="17">
        <v>18.917495284090435</v>
      </c>
      <c r="C33" s="17">
        <v>15.155527926307542</v>
      </c>
      <c r="D33" s="17">
        <v>13.083466648466365</v>
      </c>
      <c r="E33" s="17">
        <v>19.292620974682738</v>
      </c>
      <c r="F33" s="18">
        <v>66.449110833547067</v>
      </c>
      <c r="G33" s="17">
        <v>25.807756177026022</v>
      </c>
      <c r="H33" s="17">
        <v>23.012929585878936</v>
      </c>
      <c r="I33" s="17">
        <v>27.074604731129025</v>
      </c>
      <c r="J33" s="17">
        <v>32.841345981016964</v>
      </c>
      <c r="K33" s="18">
        <v>108.73663647505094</v>
      </c>
      <c r="L33" s="17">
        <v>37.742917032846002</v>
      </c>
      <c r="M33" s="17">
        <v>34.483494966002006</v>
      </c>
      <c r="N33" s="17">
        <v>34.712379771548967</v>
      </c>
      <c r="O33" s="17">
        <v>39.323908355493948</v>
      </c>
      <c r="P33" s="18">
        <v>146.26270012589083</v>
      </c>
      <c r="R33" s="19"/>
      <c r="T33" s="19"/>
    </row>
    <row r="34" spans="1:21" x14ac:dyDescent="0.25">
      <c r="A34" s="20" t="s">
        <v>24</v>
      </c>
      <c r="B34" s="21">
        <v>6.6195218215939877E-2</v>
      </c>
      <c r="C34" s="21">
        <v>6.1536241387960995E-2</v>
      </c>
      <c r="D34" s="21">
        <v>4.88891556517261E-2</v>
      </c>
      <c r="E34" s="21">
        <v>5.9366285159073037E-2</v>
      </c>
      <c r="F34" s="21">
        <v>5.9083702207095495E-2</v>
      </c>
      <c r="G34" s="21">
        <v>8.2663807375231269E-2</v>
      </c>
      <c r="H34" s="21">
        <v>8.8540710600191724E-2</v>
      </c>
      <c r="I34" s="21">
        <v>8.0729879894405429E-2</v>
      </c>
      <c r="J34" s="21">
        <v>8.6829647536503879E-2</v>
      </c>
      <c r="K34" s="21">
        <v>8.4572888767654217E-2</v>
      </c>
      <c r="L34" s="21">
        <v>0.10448169702754181</v>
      </c>
      <c r="M34" s="21">
        <v>0.10441178335455388</v>
      </c>
      <c r="N34" s="21">
        <v>8.6678551586903324E-2</v>
      </c>
      <c r="O34" s="21">
        <f>O33/O27</f>
        <v>9.0202018269839507E-2</v>
      </c>
      <c r="P34" s="21">
        <f>P33/P27</f>
        <v>9.5726035023596348E-2</v>
      </c>
    </row>
    <row r="35" spans="1:2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2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21" x14ac:dyDescent="0.25">
      <c r="A37" s="1" t="s">
        <v>0</v>
      </c>
      <c r="B37" s="53" t="s">
        <v>1</v>
      </c>
      <c r="C37" s="53"/>
      <c r="D37" s="53"/>
      <c r="E37" s="53"/>
      <c r="F37" s="2" t="s">
        <v>2</v>
      </c>
      <c r="G37" s="53" t="s">
        <v>1</v>
      </c>
      <c r="H37" s="53"/>
      <c r="I37" s="53"/>
      <c r="J37" s="53"/>
      <c r="K37" s="2" t="s">
        <v>2</v>
      </c>
      <c r="L37" s="53" t="s">
        <v>1</v>
      </c>
      <c r="M37" s="53"/>
      <c r="N37" s="53"/>
      <c r="O37" s="53"/>
      <c r="P37" s="38" t="s">
        <v>2</v>
      </c>
    </row>
    <row r="38" spans="1:21" x14ac:dyDescent="0.25">
      <c r="A38" s="4" t="s">
        <v>26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5" t="s">
        <v>10</v>
      </c>
      <c r="I38" s="5" t="s">
        <v>11</v>
      </c>
      <c r="J38" s="5" t="s">
        <v>12</v>
      </c>
      <c r="K38" s="5" t="s">
        <v>13</v>
      </c>
      <c r="L38" s="5" t="s">
        <v>14</v>
      </c>
      <c r="M38" s="5" t="s">
        <v>15</v>
      </c>
      <c r="N38" s="5" t="s">
        <v>16</v>
      </c>
      <c r="O38" s="5" t="s">
        <v>31</v>
      </c>
      <c r="P38" s="5" t="s">
        <v>32</v>
      </c>
      <c r="Q38" s="40"/>
      <c r="R38" s="40"/>
      <c r="S38" s="40"/>
      <c r="T38" s="40"/>
      <c r="U38" s="40"/>
    </row>
    <row r="39" spans="1:21" x14ac:dyDescent="0.25">
      <c r="A39" s="7" t="s">
        <v>17</v>
      </c>
      <c r="B39" s="8">
        <v>365.86183718364299</v>
      </c>
      <c r="C39" s="8">
        <v>332.06283443818995</v>
      </c>
      <c r="D39" s="8">
        <v>379.65962796826398</v>
      </c>
      <c r="E39" s="8">
        <v>444.615225144926</v>
      </c>
      <c r="F39" s="9">
        <v>1522.1995247350228</v>
      </c>
      <c r="G39" s="8">
        <v>459.72865898920003</v>
      </c>
      <c r="H39" s="8">
        <v>472.27564628666403</v>
      </c>
      <c r="I39" s="8">
        <v>664.72082490561309</v>
      </c>
      <c r="J39" s="8">
        <v>829.50826632534381</v>
      </c>
      <c r="K39" s="9">
        <v>2426.233396506821</v>
      </c>
      <c r="L39" s="8">
        <v>689.15725371152007</v>
      </c>
      <c r="M39" s="8">
        <v>708.01050049725598</v>
      </c>
      <c r="N39" s="8">
        <v>831.08022208292209</v>
      </c>
      <c r="O39" s="8">
        <v>895.93068419260612</v>
      </c>
      <c r="P39" s="9">
        <v>3124.1786604843046</v>
      </c>
      <c r="Q39" s="40"/>
      <c r="R39" s="40"/>
      <c r="S39" s="40"/>
      <c r="T39" s="40"/>
      <c r="U39" s="40"/>
    </row>
    <row r="40" spans="1:21" x14ac:dyDescent="0.25">
      <c r="A40" s="7" t="s">
        <v>18</v>
      </c>
      <c r="B40" s="8">
        <v>28.705016834439959</v>
      </c>
      <c r="C40" s="8">
        <v>24.732822023004985</v>
      </c>
      <c r="D40" s="8">
        <v>27.774807729494</v>
      </c>
      <c r="E40" s="8">
        <v>34.160652658055938</v>
      </c>
      <c r="F40" s="9">
        <v>115.37329924499488</v>
      </c>
      <c r="G40" s="8">
        <v>37.219901025193053</v>
      </c>
      <c r="H40" s="8">
        <v>36.513654345054988</v>
      </c>
      <c r="I40" s="8">
        <v>39.894948793041067</v>
      </c>
      <c r="J40" s="8">
        <v>52.467313543681712</v>
      </c>
      <c r="K40" s="9">
        <v>166.09581770697082</v>
      </c>
      <c r="L40" s="8">
        <v>43.472886061906138</v>
      </c>
      <c r="M40" s="8">
        <v>43.190779035176888</v>
      </c>
      <c r="N40" s="8">
        <v>47.811559658434021</v>
      </c>
      <c r="O40" s="8">
        <v>59.102309758180127</v>
      </c>
      <c r="P40" s="9">
        <v>193.57753451369717</v>
      </c>
      <c r="Q40" s="40"/>
      <c r="R40" s="40"/>
      <c r="S40" s="40"/>
      <c r="T40" s="40"/>
      <c r="U40" s="40"/>
    </row>
    <row r="41" spans="1:21" x14ac:dyDescent="0.25">
      <c r="A41" s="15" t="s">
        <v>19</v>
      </c>
      <c r="B41" s="12">
        <v>7.8458625407359942E-2</v>
      </c>
      <c r="C41" s="12">
        <v>7.4482355319438018E-2</v>
      </c>
      <c r="D41" s="12">
        <v>7.315712728827653E-2</v>
      </c>
      <c r="E41" s="12">
        <v>7.6831945300390891E-2</v>
      </c>
      <c r="F41" s="13">
        <v>7.5793808479265229E-2</v>
      </c>
      <c r="G41" s="12">
        <v>8.0960584678423153E-2</v>
      </c>
      <c r="H41" s="12">
        <v>7.7314285909402494E-2</v>
      </c>
      <c r="I41" s="12">
        <v>6.0017600319210614E-2</v>
      </c>
      <c r="J41" s="12">
        <v>6.3251103905338724E-2</v>
      </c>
      <c r="K41" s="13">
        <v>6.8458301639944416E-2</v>
      </c>
      <c r="L41" s="12">
        <v>6.3081228308602855E-2</v>
      </c>
      <c r="M41" s="12">
        <v>6.100302044227137E-2</v>
      </c>
      <c r="N41" s="12">
        <v>5.7529415798880074E-2</v>
      </c>
      <c r="O41" s="12">
        <f>O40/O39</f>
        <v>6.5967502621524662E-2</v>
      </c>
      <c r="P41" s="13">
        <f>P40/P39</f>
        <v>6.196109619534023E-2</v>
      </c>
      <c r="Q41" s="40"/>
      <c r="R41" s="40"/>
      <c r="S41" s="40"/>
      <c r="T41" s="40"/>
      <c r="U41" s="40"/>
    </row>
    <row r="42" spans="1:21" x14ac:dyDescent="0.25">
      <c r="A42" s="7" t="s">
        <v>20</v>
      </c>
      <c r="B42" s="8">
        <v>-24.458090069647998</v>
      </c>
      <c r="C42" s="8">
        <v>-19.046793420392</v>
      </c>
      <c r="D42" s="8">
        <v>-22.801829383987002</v>
      </c>
      <c r="E42" s="8">
        <v>-26.199174054822006</v>
      </c>
      <c r="F42" s="9">
        <v>-92.505886928849009</v>
      </c>
      <c r="G42" s="8">
        <v>-26.148207774692004</v>
      </c>
      <c r="H42" s="8">
        <v>-23.833883201648</v>
      </c>
      <c r="I42" s="8">
        <v>-27.880293959897003</v>
      </c>
      <c r="J42" s="8">
        <v>-32.241455728374</v>
      </c>
      <c r="K42" s="9">
        <v>-110.103840664611</v>
      </c>
      <c r="L42" s="8">
        <v>-26.661753653310996</v>
      </c>
      <c r="M42" s="8">
        <v>-23.830709023497</v>
      </c>
      <c r="N42" s="8">
        <v>-28.080563425606002</v>
      </c>
      <c r="O42" s="8">
        <v>-30.650595265701995</v>
      </c>
      <c r="P42" s="9">
        <v>-109.22362136811599</v>
      </c>
      <c r="Q42" s="40"/>
      <c r="R42" s="40"/>
      <c r="S42" s="40"/>
      <c r="T42" s="40"/>
      <c r="U42" s="40"/>
    </row>
    <row r="43" spans="1:21" x14ac:dyDescent="0.25">
      <c r="A43" s="7" t="s">
        <v>21</v>
      </c>
      <c r="B43" s="8">
        <v>-2.9340574686750003</v>
      </c>
      <c r="C43" s="8">
        <v>-2.9132767202030001</v>
      </c>
      <c r="D43" s="8">
        <v>-2.8832208533170003</v>
      </c>
      <c r="E43" s="8">
        <v>-2.9326544287080001</v>
      </c>
      <c r="F43" s="9">
        <v>-11.663209470903</v>
      </c>
      <c r="G43" s="8">
        <v>-1.527805285523</v>
      </c>
      <c r="H43" s="8">
        <v>-1.243449768758</v>
      </c>
      <c r="I43" s="8">
        <v>-1.1422266336</v>
      </c>
      <c r="J43" s="8">
        <v>-1.2907567076519999</v>
      </c>
      <c r="K43" s="9">
        <v>-5.2042383955330003</v>
      </c>
      <c r="L43" s="8">
        <v>-1.4879621815269999</v>
      </c>
      <c r="M43" s="8">
        <v>-1.4651834828369998</v>
      </c>
      <c r="N43" s="8">
        <v>-1.4264868907870001</v>
      </c>
      <c r="O43" s="8">
        <v>-1.3740922950009999</v>
      </c>
      <c r="P43" s="9">
        <v>-5.7537248501519995</v>
      </c>
      <c r="Q43" s="40"/>
      <c r="R43" s="40"/>
      <c r="S43" s="40"/>
      <c r="T43" s="40"/>
      <c r="U43" s="40"/>
    </row>
    <row r="44" spans="1:21" x14ac:dyDescent="0.25">
      <c r="A44" s="15" t="s">
        <v>22</v>
      </c>
      <c r="B44" s="12">
        <v>-7.4870196217195539E-2</v>
      </c>
      <c r="C44" s="12">
        <v>-6.6132273362506155E-2</v>
      </c>
      <c r="D44" s="12">
        <v>-6.7652835184917354E-2</v>
      </c>
      <c r="E44" s="12">
        <v>-6.5521437044883585E-2</v>
      </c>
      <c r="F44" s="13">
        <v>-6.8433273501307429E-2</v>
      </c>
      <c r="G44" s="12">
        <v>-6.0200756509428688E-2</v>
      </c>
      <c r="H44" s="12">
        <v>-5.3098933149698019E-2</v>
      </c>
      <c r="I44" s="12">
        <v>-4.3661217621123953E-2</v>
      </c>
      <c r="J44" s="12">
        <v>-4.0424205275941441E-2</v>
      </c>
      <c r="K44" s="13">
        <v>-4.7525551015066912E-2</v>
      </c>
      <c r="L44" s="12">
        <v>-4.0846578459756609E-2</v>
      </c>
      <c r="M44" s="12">
        <v>-3.5728131840654868E-2</v>
      </c>
      <c r="N44" s="12">
        <v>-3.5504454963974461E-2</v>
      </c>
      <c r="O44" s="12">
        <f>(O42+O43)/O39</f>
        <v>-3.5744604047759532E-2</v>
      </c>
      <c r="P44" s="13">
        <f>(P42+P43)/P39</f>
        <v>-3.6802423520953309E-2</v>
      </c>
      <c r="Q44" s="40"/>
      <c r="R44" s="40"/>
      <c r="S44" s="40"/>
      <c r="T44" s="40"/>
      <c r="U44" s="40"/>
    </row>
    <row r="45" spans="1:21" x14ac:dyDescent="0.25">
      <c r="A45" s="16" t="s">
        <v>23</v>
      </c>
      <c r="B45" s="17">
        <v>1.3128692961169612</v>
      </c>
      <c r="C45" s="17">
        <v>2.7727518824099855</v>
      </c>
      <c r="D45" s="17">
        <v>2.0897574921899982</v>
      </c>
      <c r="E45" s="17">
        <v>5.0288241745259317</v>
      </c>
      <c r="F45" s="18">
        <v>11.204202845242873</v>
      </c>
      <c r="G45" s="17">
        <v>9.5438879649780493</v>
      </c>
      <c r="H45" s="17">
        <v>11.436321374648989</v>
      </c>
      <c r="I45" s="17">
        <v>10.872428199544064</v>
      </c>
      <c r="J45" s="17">
        <v>18.935101107655711</v>
      </c>
      <c r="K45" s="18">
        <v>50.787738646826824</v>
      </c>
      <c r="L45" s="17">
        <v>15.323170227068143</v>
      </c>
      <c r="M45" s="17">
        <v>17.894886528842889</v>
      </c>
      <c r="N45" s="17">
        <v>18.304509342041019</v>
      </c>
      <c r="O45" s="17">
        <v>27.077622197477133</v>
      </c>
      <c r="P45" s="18">
        <v>78.600188295429191</v>
      </c>
      <c r="Q45" s="40"/>
      <c r="R45" s="41"/>
      <c r="S45" s="40"/>
      <c r="T45" s="41"/>
      <c r="U45" s="40"/>
    </row>
    <row r="46" spans="1:21" x14ac:dyDescent="0.25">
      <c r="A46" s="20" t="s">
        <v>24</v>
      </c>
      <c r="B46" s="21">
        <v>3.5884291901644044E-3</v>
      </c>
      <c r="C46" s="21">
        <v>8.3500819569318728E-3</v>
      </c>
      <c r="D46" s="21">
        <v>5.5042921033591763E-3</v>
      </c>
      <c r="E46" s="21">
        <v>1.1310508255507321E-2</v>
      </c>
      <c r="F46" s="21">
        <v>7.3605349779577991E-3</v>
      </c>
      <c r="G46" s="21">
        <v>2.0759828168994472E-2</v>
      </c>
      <c r="H46" s="21">
        <v>2.4215352759704486E-2</v>
      </c>
      <c r="I46" s="21">
        <v>1.6356382698086664E-2</v>
      </c>
      <c r="J46" s="21">
        <v>2.2826898629397289E-2</v>
      </c>
      <c r="K46" s="21">
        <v>2.0932750624877504E-2</v>
      </c>
      <c r="L46" s="21">
        <v>2.2234649848846245E-2</v>
      </c>
      <c r="M46" s="21">
        <v>2.5274888601616502E-2</v>
      </c>
      <c r="N46" s="21">
        <v>2.2024960834905613E-2</v>
      </c>
      <c r="O46" s="21">
        <f>O45/O39</f>
        <v>3.0222898573765131E-2</v>
      </c>
      <c r="P46" s="21">
        <f>P45/P39</f>
        <v>2.5158672674386914E-2</v>
      </c>
      <c r="Q46" s="40"/>
      <c r="R46" s="40"/>
      <c r="S46" s="40"/>
      <c r="T46" s="40"/>
      <c r="U46" s="40"/>
    </row>
    <row r="47" spans="1:21" x14ac:dyDescent="0.25">
      <c r="A47" s="16"/>
      <c r="B47" s="16"/>
      <c r="C47" s="16"/>
      <c r="D47" s="16"/>
      <c r="E47" s="16"/>
      <c r="F47" s="16"/>
      <c r="G47" s="33"/>
      <c r="H47" s="33"/>
      <c r="I47" s="33"/>
      <c r="J47" s="33"/>
      <c r="K47" s="33"/>
      <c r="L47" s="34"/>
      <c r="M47" s="34"/>
      <c r="N47" s="34"/>
      <c r="O47" s="34"/>
      <c r="P47" s="16"/>
      <c r="Q47" s="40"/>
      <c r="R47" s="40"/>
      <c r="S47" s="40"/>
      <c r="T47" s="40"/>
      <c r="U47" s="40"/>
    </row>
    <row r="48" spans="1:21" x14ac:dyDescent="0.25">
      <c r="A48" s="16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40"/>
      <c r="R48" s="40"/>
      <c r="S48" s="40"/>
      <c r="T48" s="40"/>
      <c r="U48" s="40"/>
    </row>
    <row r="49" spans="1:23" x14ac:dyDescent="0.25">
      <c r="A49" s="1" t="s">
        <v>0</v>
      </c>
      <c r="B49" s="53" t="s">
        <v>1</v>
      </c>
      <c r="C49" s="53"/>
      <c r="D49" s="53"/>
      <c r="E49" s="53"/>
      <c r="F49" s="2" t="s">
        <v>2</v>
      </c>
      <c r="G49" s="53" t="s">
        <v>1</v>
      </c>
      <c r="H49" s="53"/>
      <c r="I49" s="53"/>
      <c r="J49" s="53"/>
      <c r="K49" s="2" t="s">
        <v>2</v>
      </c>
      <c r="L49" s="53" t="s">
        <v>1</v>
      </c>
      <c r="M49" s="53"/>
      <c r="N49" s="53"/>
      <c r="O49" s="53"/>
      <c r="P49" s="38" t="s">
        <v>2</v>
      </c>
      <c r="Q49" s="40"/>
      <c r="R49" s="40"/>
      <c r="S49" s="40"/>
      <c r="T49" s="40"/>
      <c r="U49" s="40"/>
    </row>
    <row r="50" spans="1:23" x14ac:dyDescent="0.25">
      <c r="A50" s="4" t="s">
        <v>27</v>
      </c>
      <c r="B50" s="5" t="s">
        <v>4</v>
      </c>
      <c r="C50" s="5" t="s">
        <v>5</v>
      </c>
      <c r="D50" s="5" t="s">
        <v>6</v>
      </c>
      <c r="E50" s="5" t="s">
        <v>7</v>
      </c>
      <c r="F50" s="5" t="s">
        <v>8</v>
      </c>
      <c r="G50" s="5" t="s">
        <v>9</v>
      </c>
      <c r="H50" s="5" t="s">
        <v>10</v>
      </c>
      <c r="I50" s="5" t="s">
        <v>11</v>
      </c>
      <c r="J50" s="5" t="s">
        <v>12</v>
      </c>
      <c r="K50" s="5" t="s">
        <v>13</v>
      </c>
      <c r="L50" s="5" t="s">
        <v>14</v>
      </c>
      <c r="M50" s="5" t="s">
        <v>15</v>
      </c>
      <c r="N50" s="5" t="s">
        <v>16</v>
      </c>
      <c r="O50" s="5" t="s">
        <v>31</v>
      </c>
      <c r="P50" s="5" t="s">
        <v>32</v>
      </c>
      <c r="Q50" s="40"/>
      <c r="R50" s="40"/>
      <c r="S50" s="40"/>
      <c r="T50" s="40"/>
      <c r="U50" s="40"/>
    </row>
    <row r="51" spans="1:23" x14ac:dyDescent="0.25">
      <c r="A51" s="7" t="s">
        <v>17</v>
      </c>
      <c r="B51" s="8">
        <v>5.5756152307016613</v>
      </c>
      <c r="C51" s="8">
        <v>5.6983495678079841</v>
      </c>
      <c r="D51" s="8">
        <v>5.6115870671770951</v>
      </c>
      <c r="E51" s="8">
        <v>-1.9826058745594359</v>
      </c>
      <c r="F51" s="9">
        <v>14.902945991127304</v>
      </c>
      <c r="G51" s="8">
        <v>3.0831393853428293</v>
      </c>
      <c r="H51" s="8">
        <v>3.1030015480857496</v>
      </c>
      <c r="I51" s="8">
        <v>3.0144461925821457</v>
      </c>
      <c r="J51" s="8">
        <v>2.9249673891823806</v>
      </c>
      <c r="K51" s="9">
        <v>12.125554515193105</v>
      </c>
      <c r="L51" s="8">
        <v>3.1560583905503172</v>
      </c>
      <c r="M51" s="8">
        <v>0.28439845282148962</v>
      </c>
      <c r="N51" s="8">
        <v>2.7912610195247169</v>
      </c>
      <c r="O51" s="8">
        <v>2.7558132451394535</v>
      </c>
      <c r="P51" s="9">
        <v>8.9875311080356575</v>
      </c>
      <c r="Q51" s="40"/>
      <c r="R51" s="40"/>
      <c r="S51" s="41"/>
      <c r="T51" s="40"/>
      <c r="U51" s="40"/>
    </row>
    <row r="52" spans="1:23" x14ac:dyDescent="0.25">
      <c r="A52" s="7" t="s">
        <v>18</v>
      </c>
      <c r="B52" s="8">
        <v>3.697032334727556</v>
      </c>
      <c r="C52" s="8">
        <v>6.9673457212380665</v>
      </c>
      <c r="D52" s="8">
        <v>3.5296805661596427</v>
      </c>
      <c r="E52" s="8">
        <v>2.6654190445935222</v>
      </c>
      <c r="F52" s="9">
        <v>16.859477666718789</v>
      </c>
      <c r="G52" s="8">
        <v>2.6300661951703939</v>
      </c>
      <c r="H52" s="8">
        <v>2.8690587415225841</v>
      </c>
      <c r="I52" s="8">
        <v>0.91444359904609929</v>
      </c>
      <c r="J52" s="8">
        <v>2.6486032924314094</v>
      </c>
      <c r="K52" s="9">
        <v>9.0621718281704862</v>
      </c>
      <c r="L52" s="8">
        <v>3.1560595384757053</v>
      </c>
      <c r="M52" s="8">
        <v>0.2846295554112403</v>
      </c>
      <c r="N52" s="8">
        <v>2.8095475866076947</v>
      </c>
      <c r="O52" s="8">
        <v>3.2487085921921728</v>
      </c>
      <c r="P52" s="9">
        <v>9.4989452726864929</v>
      </c>
      <c r="Q52" s="40"/>
      <c r="R52" s="40"/>
      <c r="S52" s="41"/>
      <c r="T52" s="40"/>
      <c r="U52" s="40"/>
    </row>
    <row r="53" spans="1:23" x14ac:dyDescent="0.25">
      <c r="A53" s="7" t="s">
        <v>20</v>
      </c>
      <c r="B53" s="8">
        <v>10.084570671385508</v>
      </c>
      <c r="C53" s="8">
        <v>5.1941953975773485</v>
      </c>
      <c r="D53" s="8">
        <v>8.1269258331060499</v>
      </c>
      <c r="E53" s="8">
        <v>-15.596474054920208</v>
      </c>
      <c r="F53" s="9">
        <v>7.8092178471486982</v>
      </c>
      <c r="G53" s="8">
        <v>1.104301109656586</v>
      </c>
      <c r="H53" s="8">
        <v>-1.4681726698531965</v>
      </c>
      <c r="I53" s="8">
        <v>-0.53649378185474783</v>
      </c>
      <c r="J53" s="8">
        <v>-15.966740333206992</v>
      </c>
      <c r="K53" s="9">
        <v>-16.867105675258351</v>
      </c>
      <c r="L53" s="8">
        <v>-6.7451752935724398</v>
      </c>
      <c r="M53" s="8">
        <v>1.3758129902240781</v>
      </c>
      <c r="N53" s="8">
        <v>-1.1346653581478456</v>
      </c>
      <c r="O53" s="8">
        <v>-2</v>
      </c>
      <c r="P53" s="9">
        <v>-9</v>
      </c>
      <c r="Q53" s="40"/>
      <c r="R53" s="40"/>
      <c r="S53" s="41"/>
      <c r="T53" s="40"/>
      <c r="U53" s="40"/>
    </row>
    <row r="54" spans="1:23" x14ac:dyDescent="0.25">
      <c r="A54" s="7" t="s">
        <v>21</v>
      </c>
      <c r="B54" s="8">
        <v>-19.684908947615526</v>
      </c>
      <c r="C54" s="8">
        <v>-19.493966896184435</v>
      </c>
      <c r="D54" s="8">
        <v>-19.153661420096153</v>
      </c>
      <c r="E54" s="8">
        <v>-17.710441522698133</v>
      </c>
      <c r="F54" s="9">
        <v>-76.042978786594247</v>
      </c>
      <c r="G54" s="8">
        <v>-16.644881399291467</v>
      </c>
      <c r="H54" s="8">
        <v>-17.283296843036599</v>
      </c>
      <c r="I54" s="8">
        <v>-16.844522487870044</v>
      </c>
      <c r="J54" s="8">
        <v>-18.019497038754523</v>
      </c>
      <c r="K54" s="9">
        <v>-68.792197768952633</v>
      </c>
      <c r="L54" s="8">
        <v>-16.459596050380828</v>
      </c>
      <c r="M54" s="8">
        <v>-16.245862290536238</v>
      </c>
      <c r="N54" s="8">
        <v>-16.790872840319988</v>
      </c>
      <c r="O54" s="8">
        <v>-16.67321506659529</v>
      </c>
      <c r="P54" s="9">
        <v>-66</v>
      </c>
      <c r="Q54" s="40"/>
      <c r="R54" s="40"/>
      <c r="S54" s="41"/>
      <c r="T54" s="40"/>
      <c r="U54" s="40"/>
    </row>
    <row r="55" spans="1:23" x14ac:dyDescent="0.25">
      <c r="A55" s="24" t="s">
        <v>28</v>
      </c>
      <c r="B55" s="25">
        <v>-5.9033059415024614</v>
      </c>
      <c r="C55" s="25">
        <v>-7.3324257773690213</v>
      </c>
      <c r="D55" s="25">
        <v>-7.4970550208304605</v>
      </c>
      <c r="E55" s="25">
        <v>-30.641496533024821</v>
      </c>
      <c r="F55" s="26">
        <v>-51.374283272726757</v>
      </c>
      <c r="G55" s="25">
        <v>-12.910514094464487</v>
      </c>
      <c r="H55" s="25">
        <v>-15.882410771367212</v>
      </c>
      <c r="I55" s="25">
        <v>-16.466572670678694</v>
      </c>
      <c r="J55" s="25">
        <v>-31.337634079530105</v>
      </c>
      <c r="K55" s="26">
        <v>-76.5971316160405</v>
      </c>
      <c r="L55" s="25">
        <v>-20.048711805477563</v>
      </c>
      <c r="M55" s="25">
        <v>-14.58541974490092</v>
      </c>
      <c r="N55" s="25">
        <v>-15.115990611860139</v>
      </c>
      <c r="O55" s="25">
        <v>-16</v>
      </c>
      <c r="P55" s="26">
        <v>-66</v>
      </c>
      <c r="Q55" s="40"/>
      <c r="R55" s="41"/>
      <c r="S55" s="41"/>
      <c r="T55" s="41"/>
      <c r="U55" s="40"/>
    </row>
    <row r="56" spans="1:23" x14ac:dyDescent="0.25">
      <c r="A56" s="27" t="s">
        <v>29</v>
      </c>
      <c r="B56" s="28">
        <v>0</v>
      </c>
      <c r="C56" s="28">
        <v>0</v>
      </c>
      <c r="D56" s="28">
        <v>0</v>
      </c>
      <c r="E56" s="28">
        <v>0</v>
      </c>
      <c r="F56" s="29">
        <v>0</v>
      </c>
      <c r="G56" s="28">
        <v>0</v>
      </c>
      <c r="H56" s="28">
        <v>0</v>
      </c>
      <c r="I56" s="30">
        <v>0</v>
      </c>
      <c r="J56" s="28">
        <v>0</v>
      </c>
      <c r="K56" s="29">
        <v>0</v>
      </c>
      <c r="L56" s="25">
        <v>-2.477875</v>
      </c>
      <c r="M56" s="25">
        <v>-8.9902951499999997</v>
      </c>
      <c r="N56" s="25">
        <v>-4.58</v>
      </c>
      <c r="O56" s="25">
        <v>-3</v>
      </c>
      <c r="P56" s="26">
        <v>-19</v>
      </c>
      <c r="Q56" s="40"/>
      <c r="R56" s="40"/>
      <c r="S56" s="41"/>
      <c r="T56" s="40"/>
      <c r="U56" s="40"/>
    </row>
    <row r="57" spans="1:23" x14ac:dyDescent="0.25">
      <c r="A57" s="31" t="s">
        <v>23</v>
      </c>
      <c r="B57" s="32">
        <v>-5.9033059415024614</v>
      </c>
      <c r="C57" s="32">
        <v>-7.3324257773690213</v>
      </c>
      <c r="D57" s="32">
        <v>-7.4970550208304605</v>
      </c>
      <c r="E57" s="32">
        <v>-30.641496533024821</v>
      </c>
      <c r="F57" s="32">
        <v>-51.374283272726757</v>
      </c>
      <c r="G57" s="32">
        <v>-12.910514094464487</v>
      </c>
      <c r="H57" s="32">
        <v>-15.882410771367212</v>
      </c>
      <c r="I57" s="32">
        <v>-16.466572670678694</v>
      </c>
      <c r="J57" s="32">
        <v>-31.337634079530105</v>
      </c>
      <c r="K57" s="32">
        <v>-76.5971316160405</v>
      </c>
      <c r="L57" s="32">
        <v>-22.526586805477564</v>
      </c>
      <c r="M57" s="32">
        <v>-23.575714894900919</v>
      </c>
      <c r="N57" s="32">
        <v>-19.69599061186014</v>
      </c>
      <c r="O57" s="32">
        <v>-19</v>
      </c>
      <c r="P57" s="42">
        <v>-85</v>
      </c>
      <c r="Q57" s="40"/>
      <c r="R57" s="40"/>
      <c r="S57" s="41"/>
      <c r="T57" s="40"/>
      <c r="U57" s="40"/>
    </row>
    <row r="58" spans="1:23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3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pans="1:23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spans="1:23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pans="1:23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3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1:23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23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:23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pans="1:23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:23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pans="1:23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pans="1:23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3" x14ac:dyDescent="0.25">
      <c r="A71" s="46"/>
      <c r="B71" s="52"/>
      <c r="C71" s="52"/>
      <c r="D71" s="52"/>
      <c r="E71" s="52"/>
      <c r="F71" s="47"/>
      <c r="G71" s="52"/>
      <c r="H71" s="52"/>
      <c r="I71" s="52"/>
      <c r="J71" s="52"/>
      <c r="K71" s="47"/>
      <c r="L71" s="52"/>
      <c r="M71" s="52"/>
      <c r="N71" s="47"/>
      <c r="O71" s="47"/>
      <c r="P71" s="47"/>
      <c r="Q71" s="48"/>
      <c r="R71" s="40"/>
      <c r="S71" s="40"/>
      <c r="T71" s="40"/>
      <c r="U71" s="40"/>
      <c r="V71" s="40"/>
      <c r="W71" s="40"/>
    </row>
    <row r="72" spans="1:23" x14ac:dyDescent="0.25">
      <c r="A72" s="4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0"/>
      <c r="R72" s="40"/>
      <c r="S72" s="40"/>
      <c r="T72" s="40"/>
      <c r="U72" s="40"/>
      <c r="V72" s="40"/>
      <c r="W72" s="40"/>
    </row>
    <row r="73" spans="1:23" x14ac:dyDescent="0.25">
      <c r="A73" s="40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0"/>
      <c r="R73" s="40"/>
      <c r="S73" s="40"/>
      <c r="T73" s="40"/>
      <c r="U73" s="40"/>
      <c r="V73" s="40"/>
      <c r="W73" s="40"/>
    </row>
    <row r="74" spans="1:23" x14ac:dyDescent="0.25">
      <c r="A74" s="40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0"/>
      <c r="R74" s="40"/>
      <c r="S74" s="40"/>
      <c r="T74" s="40"/>
      <c r="U74" s="40"/>
      <c r="V74" s="40"/>
      <c r="W74" s="40"/>
    </row>
    <row r="75" spans="1:23" x14ac:dyDescent="0.25">
      <c r="A75" s="50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0"/>
      <c r="R75" s="40"/>
      <c r="S75" s="40"/>
      <c r="T75" s="40"/>
      <c r="U75" s="40"/>
      <c r="V75" s="40"/>
      <c r="W75" s="40"/>
    </row>
    <row r="76" spans="1:23" x14ac:dyDescent="0.25">
      <c r="A76" s="40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0"/>
      <c r="R76" s="40"/>
      <c r="S76" s="40"/>
      <c r="T76" s="40"/>
      <c r="U76" s="40"/>
      <c r="V76" s="40"/>
      <c r="W76" s="40"/>
    </row>
    <row r="77" spans="1:23" x14ac:dyDescent="0.25">
      <c r="A77" s="40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0"/>
      <c r="R77" s="40"/>
      <c r="S77" s="40"/>
      <c r="T77" s="40"/>
      <c r="U77" s="40"/>
      <c r="V77" s="40"/>
      <c r="W77" s="40"/>
    </row>
    <row r="78" spans="1:23" x14ac:dyDescent="0.25">
      <c r="A78" s="50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0"/>
      <c r="R78" s="40"/>
      <c r="S78" s="40"/>
      <c r="T78" s="40"/>
      <c r="U78" s="40"/>
      <c r="V78" s="40"/>
      <c r="W78" s="40"/>
    </row>
    <row r="79" spans="1:23" x14ac:dyDescent="0.25">
      <c r="A79" s="40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0"/>
      <c r="R79" s="40"/>
      <c r="S79" s="40"/>
      <c r="T79" s="40"/>
      <c r="U79" s="40"/>
      <c r="V79" s="40"/>
      <c r="W79" s="40"/>
    </row>
    <row r="80" spans="1:23" x14ac:dyDescent="0.25">
      <c r="A80" s="51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0"/>
      <c r="R80" s="40"/>
      <c r="S80" s="40"/>
      <c r="T80" s="40"/>
      <c r="U80" s="40"/>
      <c r="V80" s="40"/>
      <c r="W80" s="40"/>
    </row>
    <row r="81" spans="1:23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</sheetData>
  <mergeCells count="15">
    <mergeCell ref="B37:E37"/>
    <mergeCell ref="G37:J37"/>
    <mergeCell ref="B49:E49"/>
    <mergeCell ref="G49:J49"/>
    <mergeCell ref="L37:O37"/>
    <mergeCell ref="L49:O49"/>
    <mergeCell ref="L1:O1"/>
    <mergeCell ref="L13:O13"/>
    <mergeCell ref="L25:O25"/>
    <mergeCell ref="G25:J25"/>
    <mergeCell ref="B1:E1"/>
    <mergeCell ref="G1:J1"/>
    <mergeCell ref="B13:E13"/>
    <mergeCell ref="G13:J13"/>
    <mergeCell ref="B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 Quarterly 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Christian Brander</dc:creator>
  <cp:lastModifiedBy>Per Christian Brander</cp:lastModifiedBy>
  <dcterms:created xsi:type="dcterms:W3CDTF">2015-06-05T18:19:34Z</dcterms:created>
  <dcterms:modified xsi:type="dcterms:W3CDTF">2022-02-14T12:22:42Z</dcterms:modified>
</cp:coreProperties>
</file>